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docs\"/>
    </mc:Choice>
  </mc:AlternateContent>
  <bookViews>
    <workbookView xWindow="240" yWindow="30" windowWidth="28380" windowHeight="12405"/>
  </bookViews>
  <sheets>
    <sheet name="PCR Mix" sheetId="1" r:id="rId1"/>
  </sheets>
  <calcPr calcId="152511"/>
</workbook>
</file>

<file path=xl/calcChain.xml><?xml version="1.0" encoding="utf-8"?>
<calcChain xmlns="http://schemas.openxmlformats.org/spreadsheetml/2006/main">
  <c r="R5" i="1" l="1"/>
  <c r="R14" i="1" s="1"/>
  <c r="P16" i="1"/>
  <c r="Q15" i="1"/>
  <c r="P32" i="1"/>
  <c r="Q31" i="1"/>
  <c r="R20" i="1"/>
  <c r="R30" i="1" s="1"/>
  <c r="K31" i="1"/>
  <c r="F31" i="1"/>
  <c r="A31" i="1"/>
  <c r="L30" i="1"/>
  <c r="G30" i="1"/>
  <c r="B30" i="1"/>
  <c r="M20" i="1"/>
  <c r="M29" i="1" s="1"/>
  <c r="H20" i="1"/>
  <c r="H29" i="1" s="1"/>
  <c r="C20" i="1"/>
  <c r="C29" i="1" s="1"/>
  <c r="K16" i="1"/>
  <c r="F15" i="1"/>
  <c r="A16" i="1"/>
  <c r="L15" i="1"/>
  <c r="G14" i="1"/>
  <c r="B15" i="1"/>
  <c r="M5" i="1"/>
  <c r="M14" i="1" s="1"/>
  <c r="H5" i="1"/>
  <c r="H13" i="1" s="1"/>
  <c r="C5" i="1"/>
  <c r="C14" i="1" s="1"/>
  <c r="R7" i="1" l="1"/>
  <c r="R8" i="1"/>
  <c r="R9" i="1"/>
  <c r="R10" i="1"/>
  <c r="R11" i="1"/>
  <c r="R12" i="1"/>
  <c r="R13" i="1"/>
  <c r="C7" i="1"/>
  <c r="H7" i="1"/>
  <c r="M7" i="1"/>
  <c r="C8" i="1"/>
  <c r="H8" i="1"/>
  <c r="M8" i="1"/>
  <c r="C9" i="1"/>
  <c r="H9" i="1"/>
  <c r="M9" i="1"/>
  <c r="C10" i="1"/>
  <c r="H10" i="1"/>
  <c r="M10" i="1"/>
  <c r="C11" i="1"/>
  <c r="M11" i="1"/>
  <c r="C12" i="1"/>
  <c r="H11" i="1"/>
  <c r="M12" i="1"/>
  <c r="C13" i="1"/>
  <c r="H12" i="1"/>
  <c r="M13" i="1"/>
  <c r="C22" i="1"/>
  <c r="H22" i="1"/>
  <c r="M22" i="1"/>
  <c r="C23" i="1"/>
  <c r="H23" i="1"/>
  <c r="M23" i="1"/>
  <c r="C24" i="1"/>
  <c r="H24" i="1"/>
  <c r="M24" i="1"/>
  <c r="C25" i="1"/>
  <c r="H25" i="1"/>
  <c r="M25" i="1"/>
  <c r="C26" i="1"/>
  <c r="H26" i="1"/>
  <c r="M26" i="1"/>
  <c r="C27" i="1"/>
  <c r="H27" i="1"/>
  <c r="M27" i="1"/>
  <c r="C28" i="1"/>
  <c r="H28" i="1"/>
  <c r="M28" i="1"/>
  <c r="R22" i="1"/>
  <c r="R23" i="1"/>
  <c r="R24" i="1"/>
  <c r="R25" i="1"/>
  <c r="R26" i="1"/>
  <c r="R27" i="1"/>
  <c r="R28" i="1"/>
  <c r="R29" i="1"/>
  <c r="R15" i="1" l="1"/>
  <c r="R16" i="1" s="1"/>
  <c r="R31" i="1"/>
  <c r="R32" i="1" s="1"/>
  <c r="M30" i="1"/>
  <c r="M31" i="1" s="1"/>
  <c r="H30" i="1"/>
  <c r="H31" i="1" s="1"/>
  <c r="C30" i="1"/>
  <c r="C31" i="1" s="1"/>
  <c r="M15" i="1"/>
  <c r="M16" i="1" s="1"/>
  <c r="H14" i="1"/>
  <c r="H15" i="1" s="1"/>
  <c r="C15" i="1"/>
  <c r="C16" i="1" s="1"/>
</calcChain>
</file>

<file path=xl/sharedStrings.xml><?xml version="1.0" encoding="utf-8"?>
<sst xmlns="http://schemas.openxmlformats.org/spreadsheetml/2006/main" count="94" uniqueCount="28">
  <si>
    <t>MIRU SenX3-RegX3 Mix</t>
  </si>
  <si>
    <t>VNTR25 Mix</t>
  </si>
  <si>
    <t>58°C</t>
  </si>
  <si>
    <t>dNTP (2mM)</t>
  </si>
  <si>
    <t>Water</t>
  </si>
  <si>
    <t>VNTR 3 Mix</t>
  </si>
  <si>
    <t>VNTR 10 Mix</t>
  </si>
  <si>
    <t>VNTR 7 Mix</t>
  </si>
  <si>
    <t>60°C</t>
  </si>
  <si>
    <t>VNTR 47 Mix</t>
  </si>
  <si>
    <t>64°C</t>
  </si>
  <si>
    <t>55°C</t>
  </si>
  <si>
    <t>VNTR 32 Mix</t>
  </si>
  <si>
    <r>
      <t>MgCl</t>
    </r>
    <r>
      <rPr>
        <vertAlign val="subscript"/>
        <sz val="11"/>
        <color theme="1"/>
        <rFont val="Calibri"/>
        <family val="2"/>
        <scheme val="minor"/>
      </rPr>
      <t xml:space="preserve">2 </t>
    </r>
    <r>
      <rPr>
        <sz val="11"/>
        <color theme="1"/>
        <rFont val="Calibri"/>
        <family val="2"/>
        <scheme val="minor"/>
      </rPr>
      <t>(25 mM)</t>
    </r>
  </si>
  <si>
    <t>5X Buffer</t>
  </si>
  <si>
    <r>
      <rPr>
        <i/>
        <sz val="11"/>
        <color theme="1"/>
        <rFont val="Calibri"/>
        <family val="2"/>
        <scheme val="minor"/>
      </rPr>
      <t>Taq</t>
    </r>
    <r>
      <rPr>
        <sz val="11"/>
        <color theme="1"/>
        <rFont val="Calibri"/>
        <family val="2"/>
        <scheme val="minor"/>
      </rPr>
      <t xml:space="preserve"> Polymerase</t>
    </r>
  </si>
  <si>
    <t>all volumes are expressed in µL</t>
  </si>
  <si>
    <r>
      <t>DMSO</t>
    </r>
    <r>
      <rPr>
        <vertAlign val="superscript"/>
        <sz val="11"/>
        <color theme="1"/>
        <rFont val="Calibri"/>
        <family val="2"/>
        <scheme val="minor"/>
      </rPr>
      <t>a</t>
    </r>
  </si>
  <si>
    <r>
      <rPr>
        <vertAlign val="superscript"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>DMSO, dimethyl sulfoxide</t>
    </r>
  </si>
  <si>
    <r>
      <t>Betaine</t>
    </r>
    <r>
      <rPr>
        <vertAlign val="superscript"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 xml:space="preserve"> (5M)</t>
    </r>
  </si>
  <si>
    <r>
      <rPr>
        <vertAlign val="superscript"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Betaine :   2-triméthylammonioacétate, N,N,N-trimethylglycine, Q buffer</t>
    </r>
  </si>
  <si>
    <t>DNA</t>
  </si>
  <si>
    <t xml:space="preserve"> F-Primer (10µM)</t>
  </si>
  <si>
    <t xml:space="preserve"> R-Primer (10µM)</t>
  </si>
  <si>
    <t>Nombre d'échantillon</t>
  </si>
  <si>
    <t>&lt;-- Entrer ici le nombre d'échantillon</t>
  </si>
  <si>
    <t>PCR "MIRU-VNTR"  Préparation des mix</t>
  </si>
  <si>
    <t>MIRU292 Mix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</si>
</sst>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sz val="11"/>
      <color indexed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3" xfId="0" applyBorder="1"/>
    <xf numFmtId="0" fontId="0" fillId="0" borderId="4" xfId="0" applyBorder="1"/>
    <xf numFmtId="0" fontId="0" fillId="2" borderId="0" xfId="0" applyFill="1"/>
    <xf numFmtId="0" fontId="0" fillId="0" borderId="5" xfId="0" applyBorder="1"/>
    <xf numFmtId="14" fontId="0" fillId="0" borderId="0" xfId="0" applyNumberFormat="1"/>
    <xf numFmtId="0" fontId="0" fillId="3" borderId="0" xfId="0" applyFill="1"/>
    <xf numFmtId="0" fontId="5" fillId="4" borderId="2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0" xfId="0" applyAlignment="1"/>
    <xf numFmtId="0" fontId="0" fillId="0" borderId="0" xfId="0" applyBorder="1"/>
    <xf numFmtId="0" fontId="0" fillId="0" borderId="6" xfId="0" applyBorder="1"/>
    <xf numFmtId="0" fontId="1" fillId="0" borderId="3" xfId="0" applyFont="1" applyBorder="1"/>
    <xf numFmtId="0" fontId="7" fillId="0" borderId="3" xfId="0" applyFont="1" applyBorder="1" applyAlignment="1">
      <alignment horizontal="center"/>
    </xf>
    <xf numFmtId="0" fontId="5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1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6"/>
  <sheetViews>
    <sheetView tabSelected="1" workbookViewId="0">
      <selection activeCell="A5" sqref="A5"/>
    </sheetView>
  </sheetViews>
  <sheetFormatPr baseColWidth="10" defaultRowHeight="15" x14ac:dyDescent="0.25"/>
  <cols>
    <col min="1" max="1" width="24" customWidth="1"/>
    <col min="2" max="3" width="7.7109375" customWidth="1"/>
    <col min="4" max="4" width="2.7109375" customWidth="1"/>
    <col min="6" max="6" width="15.42578125" customWidth="1"/>
    <col min="7" max="8" width="7.7109375" customWidth="1"/>
    <col min="9" max="9" width="2.7109375" customWidth="1"/>
    <col min="11" max="11" width="15.85546875" bestFit="1" customWidth="1"/>
    <col min="14" max="14" width="2.7109375" customWidth="1"/>
    <col min="16" max="16" width="16" customWidth="1"/>
    <col min="19" max="19" width="2.7109375" customWidth="1"/>
    <col min="259" max="259" width="18.42578125" bestFit="1" customWidth="1"/>
    <col min="260" max="261" width="7.7109375" customWidth="1"/>
    <col min="263" max="263" width="15.42578125" customWidth="1"/>
    <col min="264" max="265" width="7.7109375" customWidth="1"/>
    <col min="267" max="267" width="15.85546875" bestFit="1" customWidth="1"/>
    <col min="515" max="515" width="18.42578125" bestFit="1" customWidth="1"/>
    <col min="516" max="517" width="7.7109375" customWidth="1"/>
    <col min="519" max="519" width="15.42578125" customWidth="1"/>
    <col min="520" max="521" width="7.7109375" customWidth="1"/>
    <col min="523" max="523" width="15.85546875" bestFit="1" customWidth="1"/>
    <col min="771" max="771" width="18.42578125" bestFit="1" customWidth="1"/>
    <col min="772" max="773" width="7.7109375" customWidth="1"/>
    <col min="775" max="775" width="15.42578125" customWidth="1"/>
    <col min="776" max="777" width="7.7109375" customWidth="1"/>
    <col min="779" max="779" width="15.85546875" bestFit="1" customWidth="1"/>
    <col min="1027" max="1027" width="18.42578125" bestFit="1" customWidth="1"/>
    <col min="1028" max="1029" width="7.7109375" customWidth="1"/>
    <col min="1031" max="1031" width="15.42578125" customWidth="1"/>
    <col min="1032" max="1033" width="7.7109375" customWidth="1"/>
    <col min="1035" max="1035" width="15.85546875" bestFit="1" customWidth="1"/>
    <col min="1283" max="1283" width="18.42578125" bestFit="1" customWidth="1"/>
    <col min="1284" max="1285" width="7.7109375" customWidth="1"/>
    <col min="1287" max="1287" width="15.42578125" customWidth="1"/>
    <col min="1288" max="1289" width="7.7109375" customWidth="1"/>
    <col min="1291" max="1291" width="15.85546875" bestFit="1" customWidth="1"/>
    <col min="1539" max="1539" width="18.42578125" bestFit="1" customWidth="1"/>
    <col min="1540" max="1541" width="7.7109375" customWidth="1"/>
    <col min="1543" max="1543" width="15.42578125" customWidth="1"/>
    <col min="1544" max="1545" width="7.7109375" customWidth="1"/>
    <col min="1547" max="1547" width="15.85546875" bestFit="1" customWidth="1"/>
    <col min="1795" max="1795" width="18.42578125" bestFit="1" customWidth="1"/>
    <col min="1796" max="1797" width="7.7109375" customWidth="1"/>
    <col min="1799" max="1799" width="15.42578125" customWidth="1"/>
    <col min="1800" max="1801" width="7.7109375" customWidth="1"/>
    <col min="1803" max="1803" width="15.85546875" bestFit="1" customWidth="1"/>
    <col min="2051" max="2051" width="18.42578125" bestFit="1" customWidth="1"/>
    <col min="2052" max="2053" width="7.7109375" customWidth="1"/>
    <col min="2055" max="2055" width="15.42578125" customWidth="1"/>
    <col min="2056" max="2057" width="7.7109375" customWidth="1"/>
    <col min="2059" max="2059" width="15.85546875" bestFit="1" customWidth="1"/>
    <col min="2307" max="2307" width="18.42578125" bestFit="1" customWidth="1"/>
    <col min="2308" max="2309" width="7.7109375" customWidth="1"/>
    <col min="2311" max="2311" width="15.42578125" customWidth="1"/>
    <col min="2312" max="2313" width="7.7109375" customWidth="1"/>
    <col min="2315" max="2315" width="15.85546875" bestFit="1" customWidth="1"/>
    <col min="2563" max="2563" width="18.42578125" bestFit="1" customWidth="1"/>
    <col min="2564" max="2565" width="7.7109375" customWidth="1"/>
    <col min="2567" max="2567" width="15.42578125" customWidth="1"/>
    <col min="2568" max="2569" width="7.7109375" customWidth="1"/>
    <col min="2571" max="2571" width="15.85546875" bestFit="1" customWidth="1"/>
    <col min="2819" max="2819" width="18.42578125" bestFit="1" customWidth="1"/>
    <col min="2820" max="2821" width="7.7109375" customWidth="1"/>
    <col min="2823" max="2823" width="15.42578125" customWidth="1"/>
    <col min="2824" max="2825" width="7.7109375" customWidth="1"/>
    <col min="2827" max="2827" width="15.85546875" bestFit="1" customWidth="1"/>
    <col min="3075" max="3075" width="18.42578125" bestFit="1" customWidth="1"/>
    <col min="3076" max="3077" width="7.7109375" customWidth="1"/>
    <col min="3079" max="3079" width="15.42578125" customWidth="1"/>
    <col min="3080" max="3081" width="7.7109375" customWidth="1"/>
    <col min="3083" max="3083" width="15.85546875" bestFit="1" customWidth="1"/>
    <col min="3331" max="3331" width="18.42578125" bestFit="1" customWidth="1"/>
    <col min="3332" max="3333" width="7.7109375" customWidth="1"/>
    <col min="3335" max="3335" width="15.42578125" customWidth="1"/>
    <col min="3336" max="3337" width="7.7109375" customWidth="1"/>
    <col min="3339" max="3339" width="15.85546875" bestFit="1" customWidth="1"/>
    <col min="3587" max="3587" width="18.42578125" bestFit="1" customWidth="1"/>
    <col min="3588" max="3589" width="7.7109375" customWidth="1"/>
    <col min="3591" max="3591" width="15.42578125" customWidth="1"/>
    <col min="3592" max="3593" width="7.7109375" customWidth="1"/>
    <col min="3595" max="3595" width="15.85546875" bestFit="1" customWidth="1"/>
    <col min="3843" max="3843" width="18.42578125" bestFit="1" customWidth="1"/>
    <col min="3844" max="3845" width="7.7109375" customWidth="1"/>
    <col min="3847" max="3847" width="15.42578125" customWidth="1"/>
    <col min="3848" max="3849" width="7.7109375" customWidth="1"/>
    <col min="3851" max="3851" width="15.85546875" bestFit="1" customWidth="1"/>
    <col min="4099" max="4099" width="18.42578125" bestFit="1" customWidth="1"/>
    <col min="4100" max="4101" width="7.7109375" customWidth="1"/>
    <col min="4103" max="4103" width="15.42578125" customWidth="1"/>
    <col min="4104" max="4105" width="7.7109375" customWidth="1"/>
    <col min="4107" max="4107" width="15.85546875" bestFit="1" customWidth="1"/>
    <col min="4355" max="4355" width="18.42578125" bestFit="1" customWidth="1"/>
    <col min="4356" max="4357" width="7.7109375" customWidth="1"/>
    <col min="4359" max="4359" width="15.42578125" customWidth="1"/>
    <col min="4360" max="4361" width="7.7109375" customWidth="1"/>
    <col min="4363" max="4363" width="15.85546875" bestFit="1" customWidth="1"/>
    <col min="4611" max="4611" width="18.42578125" bestFit="1" customWidth="1"/>
    <col min="4612" max="4613" width="7.7109375" customWidth="1"/>
    <col min="4615" max="4615" width="15.42578125" customWidth="1"/>
    <col min="4616" max="4617" width="7.7109375" customWidth="1"/>
    <col min="4619" max="4619" width="15.85546875" bestFit="1" customWidth="1"/>
    <col min="4867" max="4867" width="18.42578125" bestFit="1" customWidth="1"/>
    <col min="4868" max="4869" width="7.7109375" customWidth="1"/>
    <col min="4871" max="4871" width="15.42578125" customWidth="1"/>
    <col min="4872" max="4873" width="7.7109375" customWidth="1"/>
    <col min="4875" max="4875" width="15.85546875" bestFit="1" customWidth="1"/>
    <col min="5123" max="5123" width="18.42578125" bestFit="1" customWidth="1"/>
    <col min="5124" max="5125" width="7.7109375" customWidth="1"/>
    <col min="5127" max="5127" width="15.42578125" customWidth="1"/>
    <col min="5128" max="5129" width="7.7109375" customWidth="1"/>
    <col min="5131" max="5131" width="15.85546875" bestFit="1" customWidth="1"/>
    <col min="5379" max="5379" width="18.42578125" bestFit="1" customWidth="1"/>
    <col min="5380" max="5381" width="7.7109375" customWidth="1"/>
    <col min="5383" max="5383" width="15.42578125" customWidth="1"/>
    <col min="5384" max="5385" width="7.7109375" customWidth="1"/>
    <col min="5387" max="5387" width="15.85546875" bestFit="1" customWidth="1"/>
    <col min="5635" max="5635" width="18.42578125" bestFit="1" customWidth="1"/>
    <col min="5636" max="5637" width="7.7109375" customWidth="1"/>
    <col min="5639" max="5639" width="15.42578125" customWidth="1"/>
    <col min="5640" max="5641" width="7.7109375" customWidth="1"/>
    <col min="5643" max="5643" width="15.85546875" bestFit="1" customWidth="1"/>
    <col min="5891" max="5891" width="18.42578125" bestFit="1" customWidth="1"/>
    <col min="5892" max="5893" width="7.7109375" customWidth="1"/>
    <col min="5895" max="5895" width="15.42578125" customWidth="1"/>
    <col min="5896" max="5897" width="7.7109375" customWidth="1"/>
    <col min="5899" max="5899" width="15.85546875" bestFit="1" customWidth="1"/>
    <col min="6147" max="6147" width="18.42578125" bestFit="1" customWidth="1"/>
    <col min="6148" max="6149" width="7.7109375" customWidth="1"/>
    <col min="6151" max="6151" width="15.42578125" customWidth="1"/>
    <col min="6152" max="6153" width="7.7109375" customWidth="1"/>
    <col min="6155" max="6155" width="15.85546875" bestFit="1" customWidth="1"/>
    <col min="6403" max="6403" width="18.42578125" bestFit="1" customWidth="1"/>
    <col min="6404" max="6405" width="7.7109375" customWidth="1"/>
    <col min="6407" max="6407" width="15.42578125" customWidth="1"/>
    <col min="6408" max="6409" width="7.7109375" customWidth="1"/>
    <col min="6411" max="6411" width="15.85546875" bestFit="1" customWidth="1"/>
    <col min="6659" max="6659" width="18.42578125" bestFit="1" customWidth="1"/>
    <col min="6660" max="6661" width="7.7109375" customWidth="1"/>
    <col min="6663" max="6663" width="15.42578125" customWidth="1"/>
    <col min="6664" max="6665" width="7.7109375" customWidth="1"/>
    <col min="6667" max="6667" width="15.85546875" bestFit="1" customWidth="1"/>
    <col min="6915" max="6915" width="18.42578125" bestFit="1" customWidth="1"/>
    <col min="6916" max="6917" width="7.7109375" customWidth="1"/>
    <col min="6919" max="6919" width="15.42578125" customWidth="1"/>
    <col min="6920" max="6921" width="7.7109375" customWidth="1"/>
    <col min="6923" max="6923" width="15.85546875" bestFit="1" customWidth="1"/>
    <col min="7171" max="7171" width="18.42578125" bestFit="1" customWidth="1"/>
    <col min="7172" max="7173" width="7.7109375" customWidth="1"/>
    <col min="7175" max="7175" width="15.42578125" customWidth="1"/>
    <col min="7176" max="7177" width="7.7109375" customWidth="1"/>
    <col min="7179" max="7179" width="15.85546875" bestFit="1" customWidth="1"/>
    <col min="7427" max="7427" width="18.42578125" bestFit="1" customWidth="1"/>
    <col min="7428" max="7429" width="7.7109375" customWidth="1"/>
    <col min="7431" max="7431" width="15.42578125" customWidth="1"/>
    <col min="7432" max="7433" width="7.7109375" customWidth="1"/>
    <col min="7435" max="7435" width="15.85546875" bestFit="1" customWidth="1"/>
    <col min="7683" max="7683" width="18.42578125" bestFit="1" customWidth="1"/>
    <col min="7684" max="7685" width="7.7109375" customWidth="1"/>
    <col min="7687" max="7687" width="15.42578125" customWidth="1"/>
    <col min="7688" max="7689" width="7.7109375" customWidth="1"/>
    <col min="7691" max="7691" width="15.85546875" bestFit="1" customWidth="1"/>
    <col min="7939" max="7939" width="18.42578125" bestFit="1" customWidth="1"/>
    <col min="7940" max="7941" width="7.7109375" customWidth="1"/>
    <col min="7943" max="7943" width="15.42578125" customWidth="1"/>
    <col min="7944" max="7945" width="7.7109375" customWidth="1"/>
    <col min="7947" max="7947" width="15.85546875" bestFit="1" customWidth="1"/>
    <col min="8195" max="8195" width="18.42578125" bestFit="1" customWidth="1"/>
    <col min="8196" max="8197" width="7.7109375" customWidth="1"/>
    <col min="8199" max="8199" width="15.42578125" customWidth="1"/>
    <col min="8200" max="8201" width="7.7109375" customWidth="1"/>
    <col min="8203" max="8203" width="15.85546875" bestFit="1" customWidth="1"/>
    <col min="8451" max="8451" width="18.42578125" bestFit="1" customWidth="1"/>
    <col min="8452" max="8453" width="7.7109375" customWidth="1"/>
    <col min="8455" max="8455" width="15.42578125" customWidth="1"/>
    <col min="8456" max="8457" width="7.7109375" customWidth="1"/>
    <col min="8459" max="8459" width="15.85546875" bestFit="1" customWidth="1"/>
    <col min="8707" max="8707" width="18.42578125" bestFit="1" customWidth="1"/>
    <col min="8708" max="8709" width="7.7109375" customWidth="1"/>
    <col min="8711" max="8711" width="15.42578125" customWidth="1"/>
    <col min="8712" max="8713" width="7.7109375" customWidth="1"/>
    <col min="8715" max="8715" width="15.85546875" bestFit="1" customWidth="1"/>
    <col min="8963" max="8963" width="18.42578125" bestFit="1" customWidth="1"/>
    <col min="8964" max="8965" width="7.7109375" customWidth="1"/>
    <col min="8967" max="8967" width="15.42578125" customWidth="1"/>
    <col min="8968" max="8969" width="7.7109375" customWidth="1"/>
    <col min="8971" max="8971" width="15.85546875" bestFit="1" customWidth="1"/>
    <col min="9219" max="9219" width="18.42578125" bestFit="1" customWidth="1"/>
    <col min="9220" max="9221" width="7.7109375" customWidth="1"/>
    <col min="9223" max="9223" width="15.42578125" customWidth="1"/>
    <col min="9224" max="9225" width="7.7109375" customWidth="1"/>
    <col min="9227" max="9227" width="15.85546875" bestFit="1" customWidth="1"/>
    <col min="9475" max="9475" width="18.42578125" bestFit="1" customWidth="1"/>
    <col min="9476" max="9477" width="7.7109375" customWidth="1"/>
    <col min="9479" max="9479" width="15.42578125" customWidth="1"/>
    <col min="9480" max="9481" width="7.7109375" customWidth="1"/>
    <col min="9483" max="9483" width="15.85546875" bestFit="1" customWidth="1"/>
    <col min="9731" max="9731" width="18.42578125" bestFit="1" customWidth="1"/>
    <col min="9732" max="9733" width="7.7109375" customWidth="1"/>
    <col min="9735" max="9735" width="15.42578125" customWidth="1"/>
    <col min="9736" max="9737" width="7.7109375" customWidth="1"/>
    <col min="9739" max="9739" width="15.85546875" bestFit="1" customWidth="1"/>
    <col min="9987" max="9987" width="18.42578125" bestFit="1" customWidth="1"/>
    <col min="9988" max="9989" width="7.7109375" customWidth="1"/>
    <col min="9991" max="9991" width="15.42578125" customWidth="1"/>
    <col min="9992" max="9993" width="7.7109375" customWidth="1"/>
    <col min="9995" max="9995" width="15.85546875" bestFit="1" customWidth="1"/>
    <col min="10243" max="10243" width="18.42578125" bestFit="1" customWidth="1"/>
    <col min="10244" max="10245" width="7.7109375" customWidth="1"/>
    <col min="10247" max="10247" width="15.42578125" customWidth="1"/>
    <col min="10248" max="10249" width="7.7109375" customWidth="1"/>
    <col min="10251" max="10251" width="15.85546875" bestFit="1" customWidth="1"/>
    <col min="10499" max="10499" width="18.42578125" bestFit="1" customWidth="1"/>
    <col min="10500" max="10501" width="7.7109375" customWidth="1"/>
    <col min="10503" max="10503" width="15.42578125" customWidth="1"/>
    <col min="10504" max="10505" width="7.7109375" customWidth="1"/>
    <col min="10507" max="10507" width="15.85546875" bestFit="1" customWidth="1"/>
    <col min="10755" max="10755" width="18.42578125" bestFit="1" customWidth="1"/>
    <col min="10756" max="10757" width="7.7109375" customWidth="1"/>
    <col min="10759" max="10759" width="15.42578125" customWidth="1"/>
    <col min="10760" max="10761" width="7.7109375" customWidth="1"/>
    <col min="10763" max="10763" width="15.85546875" bestFit="1" customWidth="1"/>
    <col min="11011" max="11011" width="18.42578125" bestFit="1" customWidth="1"/>
    <col min="11012" max="11013" width="7.7109375" customWidth="1"/>
    <col min="11015" max="11015" width="15.42578125" customWidth="1"/>
    <col min="11016" max="11017" width="7.7109375" customWidth="1"/>
    <col min="11019" max="11019" width="15.85546875" bestFit="1" customWidth="1"/>
    <col min="11267" max="11267" width="18.42578125" bestFit="1" customWidth="1"/>
    <col min="11268" max="11269" width="7.7109375" customWidth="1"/>
    <col min="11271" max="11271" width="15.42578125" customWidth="1"/>
    <col min="11272" max="11273" width="7.7109375" customWidth="1"/>
    <col min="11275" max="11275" width="15.85546875" bestFit="1" customWidth="1"/>
    <col min="11523" max="11523" width="18.42578125" bestFit="1" customWidth="1"/>
    <col min="11524" max="11525" width="7.7109375" customWidth="1"/>
    <col min="11527" max="11527" width="15.42578125" customWidth="1"/>
    <col min="11528" max="11529" width="7.7109375" customWidth="1"/>
    <col min="11531" max="11531" width="15.85546875" bestFit="1" customWidth="1"/>
    <col min="11779" max="11779" width="18.42578125" bestFit="1" customWidth="1"/>
    <col min="11780" max="11781" width="7.7109375" customWidth="1"/>
    <col min="11783" max="11783" width="15.42578125" customWidth="1"/>
    <col min="11784" max="11785" width="7.7109375" customWidth="1"/>
    <col min="11787" max="11787" width="15.85546875" bestFit="1" customWidth="1"/>
    <col min="12035" max="12035" width="18.42578125" bestFit="1" customWidth="1"/>
    <col min="12036" max="12037" width="7.7109375" customWidth="1"/>
    <col min="12039" max="12039" width="15.42578125" customWidth="1"/>
    <col min="12040" max="12041" width="7.7109375" customWidth="1"/>
    <col min="12043" max="12043" width="15.85546875" bestFit="1" customWidth="1"/>
    <col min="12291" max="12291" width="18.42578125" bestFit="1" customWidth="1"/>
    <col min="12292" max="12293" width="7.7109375" customWidth="1"/>
    <col min="12295" max="12295" width="15.42578125" customWidth="1"/>
    <col min="12296" max="12297" width="7.7109375" customWidth="1"/>
    <col min="12299" max="12299" width="15.85546875" bestFit="1" customWidth="1"/>
    <col min="12547" max="12547" width="18.42578125" bestFit="1" customWidth="1"/>
    <col min="12548" max="12549" width="7.7109375" customWidth="1"/>
    <col min="12551" max="12551" width="15.42578125" customWidth="1"/>
    <col min="12552" max="12553" width="7.7109375" customWidth="1"/>
    <col min="12555" max="12555" width="15.85546875" bestFit="1" customWidth="1"/>
    <col min="12803" max="12803" width="18.42578125" bestFit="1" customWidth="1"/>
    <col min="12804" max="12805" width="7.7109375" customWidth="1"/>
    <col min="12807" max="12807" width="15.42578125" customWidth="1"/>
    <col min="12808" max="12809" width="7.7109375" customWidth="1"/>
    <col min="12811" max="12811" width="15.85546875" bestFit="1" customWidth="1"/>
    <col min="13059" max="13059" width="18.42578125" bestFit="1" customWidth="1"/>
    <col min="13060" max="13061" width="7.7109375" customWidth="1"/>
    <col min="13063" max="13063" width="15.42578125" customWidth="1"/>
    <col min="13064" max="13065" width="7.7109375" customWidth="1"/>
    <col min="13067" max="13067" width="15.85546875" bestFit="1" customWidth="1"/>
    <col min="13315" max="13315" width="18.42578125" bestFit="1" customWidth="1"/>
    <col min="13316" max="13317" width="7.7109375" customWidth="1"/>
    <col min="13319" max="13319" width="15.42578125" customWidth="1"/>
    <col min="13320" max="13321" width="7.7109375" customWidth="1"/>
    <col min="13323" max="13323" width="15.85546875" bestFit="1" customWidth="1"/>
    <col min="13571" max="13571" width="18.42578125" bestFit="1" customWidth="1"/>
    <col min="13572" max="13573" width="7.7109375" customWidth="1"/>
    <col min="13575" max="13575" width="15.42578125" customWidth="1"/>
    <col min="13576" max="13577" width="7.7109375" customWidth="1"/>
    <col min="13579" max="13579" width="15.85546875" bestFit="1" customWidth="1"/>
    <col min="13827" max="13827" width="18.42578125" bestFit="1" customWidth="1"/>
    <col min="13828" max="13829" width="7.7109375" customWidth="1"/>
    <col min="13831" max="13831" width="15.42578125" customWidth="1"/>
    <col min="13832" max="13833" width="7.7109375" customWidth="1"/>
    <col min="13835" max="13835" width="15.85546875" bestFit="1" customWidth="1"/>
    <col min="14083" max="14083" width="18.42578125" bestFit="1" customWidth="1"/>
    <col min="14084" max="14085" width="7.7109375" customWidth="1"/>
    <col min="14087" max="14087" width="15.42578125" customWidth="1"/>
    <col min="14088" max="14089" width="7.7109375" customWidth="1"/>
    <col min="14091" max="14091" width="15.85546875" bestFit="1" customWidth="1"/>
    <col min="14339" max="14339" width="18.42578125" bestFit="1" customWidth="1"/>
    <col min="14340" max="14341" width="7.7109375" customWidth="1"/>
    <col min="14343" max="14343" width="15.42578125" customWidth="1"/>
    <col min="14344" max="14345" width="7.7109375" customWidth="1"/>
    <col min="14347" max="14347" width="15.85546875" bestFit="1" customWidth="1"/>
    <col min="14595" max="14595" width="18.42578125" bestFit="1" customWidth="1"/>
    <col min="14596" max="14597" width="7.7109375" customWidth="1"/>
    <col min="14599" max="14599" width="15.42578125" customWidth="1"/>
    <col min="14600" max="14601" width="7.7109375" customWidth="1"/>
    <col min="14603" max="14603" width="15.85546875" bestFit="1" customWidth="1"/>
    <col min="14851" max="14851" width="18.42578125" bestFit="1" customWidth="1"/>
    <col min="14852" max="14853" width="7.7109375" customWidth="1"/>
    <col min="14855" max="14855" width="15.42578125" customWidth="1"/>
    <col min="14856" max="14857" width="7.7109375" customWidth="1"/>
    <col min="14859" max="14859" width="15.85546875" bestFit="1" customWidth="1"/>
    <col min="15107" max="15107" width="18.42578125" bestFit="1" customWidth="1"/>
    <col min="15108" max="15109" width="7.7109375" customWidth="1"/>
    <col min="15111" max="15111" width="15.42578125" customWidth="1"/>
    <col min="15112" max="15113" width="7.7109375" customWidth="1"/>
    <col min="15115" max="15115" width="15.85546875" bestFit="1" customWidth="1"/>
    <col min="15363" max="15363" width="18.42578125" bestFit="1" customWidth="1"/>
    <col min="15364" max="15365" width="7.7109375" customWidth="1"/>
    <col min="15367" max="15367" width="15.42578125" customWidth="1"/>
    <col min="15368" max="15369" width="7.7109375" customWidth="1"/>
    <col min="15371" max="15371" width="15.85546875" bestFit="1" customWidth="1"/>
    <col min="15619" max="15619" width="18.42578125" bestFit="1" customWidth="1"/>
    <col min="15620" max="15621" width="7.7109375" customWidth="1"/>
    <col min="15623" max="15623" width="15.42578125" customWidth="1"/>
    <col min="15624" max="15625" width="7.7109375" customWidth="1"/>
    <col min="15627" max="15627" width="15.85546875" bestFit="1" customWidth="1"/>
    <col min="15875" max="15875" width="18.42578125" bestFit="1" customWidth="1"/>
    <col min="15876" max="15877" width="7.7109375" customWidth="1"/>
    <col min="15879" max="15879" width="15.42578125" customWidth="1"/>
    <col min="15880" max="15881" width="7.7109375" customWidth="1"/>
    <col min="15883" max="15883" width="15.85546875" bestFit="1" customWidth="1"/>
    <col min="16131" max="16131" width="18.42578125" bestFit="1" customWidth="1"/>
    <col min="16132" max="16133" width="7.7109375" customWidth="1"/>
    <col min="16135" max="16135" width="15.42578125" customWidth="1"/>
    <col min="16136" max="16137" width="7.7109375" customWidth="1"/>
    <col min="16139" max="16139" width="15.85546875" bestFit="1" customWidth="1"/>
  </cols>
  <sheetData>
    <row r="1" spans="1:19" ht="18.75" x14ac:dyDescent="0.25">
      <c r="A1" s="15" t="s">
        <v>26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</row>
    <row r="2" spans="1:19" ht="29.25" customHeight="1" x14ac:dyDescent="0.25">
      <c r="A2" s="9" t="s">
        <v>24</v>
      </c>
      <c r="B2" s="7">
        <v>10</v>
      </c>
      <c r="C2" s="8" t="s">
        <v>25</v>
      </c>
      <c r="D2" s="8"/>
    </row>
    <row r="4" spans="1:19" ht="15.75" thickBot="1" x14ac:dyDescent="0.3">
      <c r="A4" s="17" t="s">
        <v>27</v>
      </c>
      <c r="B4" s="17"/>
      <c r="C4" s="17"/>
      <c r="D4" s="10"/>
      <c r="F4" s="17" t="s">
        <v>0</v>
      </c>
      <c r="G4" s="17"/>
      <c r="H4" s="17"/>
      <c r="I4" s="10"/>
      <c r="K4" s="17" t="s">
        <v>1</v>
      </c>
      <c r="L4" s="17"/>
      <c r="M4" s="17"/>
      <c r="P4" s="17" t="s">
        <v>9</v>
      </c>
      <c r="Q4" s="17"/>
      <c r="R4" s="17"/>
      <c r="S4" s="10"/>
    </row>
    <row r="5" spans="1:19" ht="15.75" thickBot="1" x14ac:dyDescent="0.3">
      <c r="A5" s="1"/>
      <c r="B5" s="14" t="s">
        <v>2</v>
      </c>
      <c r="C5" s="2">
        <f>B2</f>
        <v>10</v>
      </c>
      <c r="D5" s="11"/>
      <c r="F5" s="1"/>
      <c r="G5" s="14" t="s">
        <v>2</v>
      </c>
      <c r="H5" s="2">
        <f>B2</f>
        <v>10</v>
      </c>
      <c r="I5" s="11"/>
      <c r="K5" s="1"/>
      <c r="L5" s="14" t="s">
        <v>2</v>
      </c>
      <c r="M5" s="2">
        <f>B2</f>
        <v>10</v>
      </c>
      <c r="P5" s="1"/>
      <c r="Q5" s="14" t="s">
        <v>10</v>
      </c>
      <c r="R5" s="2">
        <f>B2</f>
        <v>10</v>
      </c>
      <c r="S5" s="11"/>
    </row>
    <row r="6" spans="1:19" x14ac:dyDescent="0.25">
      <c r="A6" t="s">
        <v>21</v>
      </c>
      <c r="B6">
        <v>4</v>
      </c>
      <c r="C6">
        <v>0</v>
      </c>
      <c r="D6" s="12"/>
      <c r="F6" t="s">
        <v>21</v>
      </c>
      <c r="G6">
        <v>4</v>
      </c>
      <c r="H6">
        <v>0</v>
      </c>
      <c r="I6" s="12"/>
      <c r="K6" t="s">
        <v>21</v>
      </c>
      <c r="L6">
        <v>4</v>
      </c>
      <c r="M6">
        <v>0</v>
      </c>
      <c r="N6" s="12"/>
      <c r="P6" t="s">
        <v>21</v>
      </c>
      <c r="Q6">
        <v>4</v>
      </c>
      <c r="R6">
        <v>0</v>
      </c>
      <c r="S6" s="12"/>
    </row>
    <row r="7" spans="1:19" x14ac:dyDescent="0.25">
      <c r="A7" t="s">
        <v>22</v>
      </c>
      <c r="B7">
        <v>2.5</v>
      </c>
      <c r="C7">
        <f>B7*C5</f>
        <v>25</v>
      </c>
      <c r="D7" s="12"/>
      <c r="F7" t="s">
        <v>22</v>
      </c>
      <c r="G7">
        <v>2.5</v>
      </c>
      <c r="H7">
        <f>G7*H5</f>
        <v>25</v>
      </c>
      <c r="I7" s="12"/>
      <c r="K7" t="s">
        <v>22</v>
      </c>
      <c r="L7">
        <v>2.5</v>
      </c>
      <c r="M7">
        <f>L7*M5</f>
        <v>25</v>
      </c>
      <c r="N7" s="12"/>
      <c r="P7" t="s">
        <v>22</v>
      </c>
      <c r="Q7">
        <v>2.5</v>
      </c>
      <c r="R7">
        <f>Q7*R5</f>
        <v>25</v>
      </c>
      <c r="S7" s="12"/>
    </row>
    <row r="8" spans="1:19" x14ac:dyDescent="0.25">
      <c r="A8" t="s">
        <v>23</v>
      </c>
      <c r="B8">
        <v>2.5</v>
      </c>
      <c r="C8">
        <f>B8*C5</f>
        <v>25</v>
      </c>
      <c r="D8" s="12"/>
      <c r="F8" t="s">
        <v>23</v>
      </c>
      <c r="G8">
        <v>2.5</v>
      </c>
      <c r="H8">
        <f>G8*H5</f>
        <v>25</v>
      </c>
      <c r="I8" s="12"/>
      <c r="K8" t="s">
        <v>23</v>
      </c>
      <c r="L8">
        <v>2.5</v>
      </c>
      <c r="M8">
        <f>L8*M5</f>
        <v>25</v>
      </c>
      <c r="N8" s="12"/>
      <c r="P8" t="s">
        <v>23</v>
      </c>
      <c r="Q8">
        <v>2.5</v>
      </c>
      <c r="R8">
        <f>Q8*R5</f>
        <v>25</v>
      </c>
      <c r="S8" s="12"/>
    </row>
    <row r="9" spans="1:19" x14ac:dyDescent="0.25">
      <c r="A9" t="s">
        <v>3</v>
      </c>
      <c r="B9">
        <v>2.5</v>
      </c>
      <c r="C9">
        <f>B9*C5</f>
        <v>25</v>
      </c>
      <c r="D9" s="12"/>
      <c r="F9" t="s">
        <v>3</v>
      </c>
      <c r="G9">
        <v>2.5</v>
      </c>
      <c r="H9">
        <f>G9*H5</f>
        <v>25</v>
      </c>
      <c r="I9" s="12"/>
      <c r="K9" t="s">
        <v>3</v>
      </c>
      <c r="L9">
        <v>2.5</v>
      </c>
      <c r="M9">
        <f>L9*M5</f>
        <v>25</v>
      </c>
      <c r="N9" s="12"/>
      <c r="P9" t="s">
        <v>3</v>
      </c>
      <c r="Q9">
        <v>2.5</v>
      </c>
      <c r="R9">
        <f>Q9*R5</f>
        <v>25</v>
      </c>
      <c r="S9" s="12"/>
    </row>
    <row r="10" spans="1:19" x14ac:dyDescent="0.25">
      <c r="A10" t="s">
        <v>14</v>
      </c>
      <c r="B10">
        <v>5</v>
      </c>
      <c r="C10">
        <f>B10*C5</f>
        <v>50</v>
      </c>
      <c r="D10" s="12"/>
      <c r="F10" t="s">
        <v>14</v>
      </c>
      <c r="G10">
        <v>5</v>
      </c>
      <c r="H10">
        <f>G10*H5</f>
        <v>50</v>
      </c>
      <c r="I10" s="12"/>
      <c r="K10" t="s">
        <v>14</v>
      </c>
      <c r="L10">
        <v>5</v>
      </c>
      <c r="M10">
        <f>L10*M5</f>
        <v>50</v>
      </c>
      <c r="N10" s="12"/>
      <c r="P10" t="s">
        <v>14</v>
      </c>
      <c r="Q10">
        <v>5</v>
      </c>
      <c r="R10">
        <f>Q10*R5</f>
        <v>50</v>
      </c>
      <c r="S10" s="12"/>
    </row>
    <row r="11" spans="1:19" ht="17.25" x14ac:dyDescent="0.25">
      <c r="A11" s="3" t="s">
        <v>17</v>
      </c>
      <c r="B11">
        <v>1</v>
      </c>
      <c r="C11">
        <f>B11*C5</f>
        <v>10</v>
      </c>
      <c r="D11" s="12"/>
      <c r="F11" t="s">
        <v>15</v>
      </c>
      <c r="G11">
        <v>0.1</v>
      </c>
      <c r="H11">
        <f>G11*H5</f>
        <v>1</v>
      </c>
      <c r="I11" s="12"/>
      <c r="K11" s="3" t="s">
        <v>17</v>
      </c>
      <c r="L11">
        <v>1</v>
      </c>
      <c r="M11">
        <f>L11*M5</f>
        <v>10</v>
      </c>
      <c r="N11" s="12"/>
      <c r="P11" s="3" t="s">
        <v>17</v>
      </c>
      <c r="Q11">
        <v>1</v>
      </c>
      <c r="R11">
        <f>Q11*R5</f>
        <v>10</v>
      </c>
      <c r="S11" s="12"/>
    </row>
    <row r="12" spans="1:19" ht="18" x14ac:dyDescent="0.35">
      <c r="A12" t="s">
        <v>15</v>
      </c>
      <c r="B12">
        <v>0.1</v>
      </c>
      <c r="C12">
        <f>B12*C5</f>
        <v>1</v>
      </c>
      <c r="D12" s="12"/>
      <c r="F12" t="s">
        <v>13</v>
      </c>
      <c r="G12">
        <v>1.5</v>
      </c>
      <c r="H12">
        <f>G12*H5</f>
        <v>15</v>
      </c>
      <c r="I12" s="12"/>
      <c r="K12" t="s">
        <v>15</v>
      </c>
      <c r="L12">
        <v>0.1</v>
      </c>
      <c r="M12">
        <f>L12*M5</f>
        <v>1</v>
      </c>
      <c r="N12" s="12"/>
      <c r="P12" t="s">
        <v>15</v>
      </c>
      <c r="Q12">
        <v>0.1</v>
      </c>
      <c r="R12">
        <f>Q12*R5</f>
        <v>1</v>
      </c>
      <c r="S12" s="12"/>
    </row>
    <row r="13" spans="1:19" ht="18.75" thickBot="1" x14ac:dyDescent="0.4">
      <c r="A13" t="s">
        <v>13</v>
      </c>
      <c r="B13">
        <v>1.5</v>
      </c>
      <c r="C13">
        <f>B13*C5</f>
        <v>15</v>
      </c>
      <c r="D13" s="12"/>
      <c r="F13" t="s">
        <v>4</v>
      </c>
      <c r="G13">
        <v>7</v>
      </c>
      <c r="H13">
        <f>G13*H5</f>
        <v>70</v>
      </c>
      <c r="I13" s="12"/>
      <c r="K13" t="s">
        <v>13</v>
      </c>
      <c r="L13">
        <v>1.5</v>
      </c>
      <c r="M13">
        <f>L13*M5</f>
        <v>15</v>
      </c>
      <c r="N13" s="12"/>
      <c r="P13" t="s">
        <v>13</v>
      </c>
      <c r="Q13">
        <v>1.5</v>
      </c>
      <c r="R13">
        <f>Q13*R5</f>
        <v>15</v>
      </c>
      <c r="S13" s="12"/>
    </row>
    <row r="14" spans="1:19" ht="15.75" thickBot="1" x14ac:dyDescent="0.3">
      <c r="A14" t="s">
        <v>4</v>
      </c>
      <c r="B14">
        <v>6</v>
      </c>
      <c r="C14">
        <f>B14*C5</f>
        <v>60</v>
      </c>
      <c r="D14" s="12"/>
      <c r="F14" s="4"/>
      <c r="G14" s="2">
        <f>SUM(G6:G13)</f>
        <v>25.1</v>
      </c>
      <c r="H14" s="2">
        <f>SUM(H6:H13)</f>
        <v>211</v>
      </c>
      <c r="I14" s="11"/>
      <c r="K14" t="s">
        <v>4</v>
      </c>
      <c r="L14">
        <v>6</v>
      </c>
      <c r="M14">
        <f>L14*M5</f>
        <v>60</v>
      </c>
      <c r="N14" s="12"/>
      <c r="P14" t="s">
        <v>4</v>
      </c>
      <c r="Q14">
        <v>6</v>
      </c>
      <c r="R14">
        <f>Q14*R5</f>
        <v>60</v>
      </c>
      <c r="S14" s="12"/>
    </row>
    <row r="15" spans="1:19" ht="15.75" thickBot="1" x14ac:dyDescent="0.3">
      <c r="A15" s="4"/>
      <c r="B15" s="2">
        <f>SUM(B6:B14)</f>
        <v>25.1</v>
      </c>
      <c r="C15" s="2">
        <f>SUM(C6:C14)</f>
        <v>211</v>
      </c>
      <c r="D15" s="11"/>
      <c r="F15" s="5">
        <f ca="1">TODAY()</f>
        <v>42417</v>
      </c>
      <c r="H15" s="2">
        <f>H14/H5</f>
        <v>21.1</v>
      </c>
      <c r="I15" s="11"/>
      <c r="K15" s="4"/>
      <c r="L15" s="2">
        <f>SUM(L6:L14)</f>
        <v>25.1</v>
      </c>
      <c r="M15" s="2">
        <f>SUM(M6:M14)</f>
        <v>211</v>
      </c>
      <c r="P15" s="4"/>
      <c r="Q15" s="2">
        <f>SUM(Q6:Q14)</f>
        <v>25.1</v>
      </c>
      <c r="R15" s="2">
        <f>SUM(R6:R14)</f>
        <v>211</v>
      </c>
      <c r="S15" s="11"/>
    </row>
    <row r="16" spans="1:19" ht="15.75" thickBot="1" x14ac:dyDescent="0.3">
      <c r="A16" s="5">
        <f ca="1">TODAY()</f>
        <v>42417</v>
      </c>
      <c r="C16" s="2">
        <f>C15/C5</f>
        <v>21.1</v>
      </c>
      <c r="D16" s="11"/>
      <c r="K16" s="5">
        <f ca="1">TODAY()</f>
        <v>42417</v>
      </c>
      <c r="M16" s="2">
        <f>M15/M5</f>
        <v>21.1</v>
      </c>
      <c r="P16" s="5">
        <f ca="1">TODAY()</f>
        <v>42417</v>
      </c>
      <c r="R16" s="2">
        <f>R15/R5</f>
        <v>21.1</v>
      </c>
      <c r="S16" s="11"/>
    </row>
    <row r="19" spans="1:19" ht="15.75" thickBot="1" x14ac:dyDescent="0.3">
      <c r="A19" s="17" t="s">
        <v>5</v>
      </c>
      <c r="B19" s="17"/>
      <c r="C19" s="17"/>
      <c r="D19" s="10"/>
      <c r="F19" s="17" t="s">
        <v>6</v>
      </c>
      <c r="G19" s="17"/>
      <c r="H19" s="17"/>
      <c r="I19" s="10"/>
      <c r="K19" s="17" t="s">
        <v>7</v>
      </c>
      <c r="L19" s="17"/>
      <c r="M19" s="17"/>
      <c r="P19" s="17" t="s">
        <v>12</v>
      </c>
      <c r="Q19" s="17"/>
      <c r="R19" s="17"/>
      <c r="S19" s="10"/>
    </row>
    <row r="20" spans="1:19" ht="15.75" thickBot="1" x14ac:dyDescent="0.3">
      <c r="A20" s="1"/>
      <c r="B20" s="14" t="s">
        <v>8</v>
      </c>
      <c r="C20" s="2">
        <f>B2</f>
        <v>10</v>
      </c>
      <c r="D20" s="11"/>
      <c r="F20" s="13"/>
      <c r="G20" s="14" t="s">
        <v>8</v>
      </c>
      <c r="H20" s="2">
        <f>B2</f>
        <v>10</v>
      </c>
      <c r="I20" s="11"/>
      <c r="K20" s="1"/>
      <c r="L20" s="14" t="s">
        <v>8</v>
      </c>
      <c r="M20" s="2">
        <f>B2</f>
        <v>10</v>
      </c>
      <c r="P20" s="1"/>
      <c r="Q20" s="14" t="s">
        <v>11</v>
      </c>
      <c r="R20" s="2">
        <f>B2</f>
        <v>10</v>
      </c>
      <c r="S20" s="11"/>
    </row>
    <row r="21" spans="1:19" x14ac:dyDescent="0.25">
      <c r="A21" t="s">
        <v>21</v>
      </c>
      <c r="B21">
        <v>4</v>
      </c>
      <c r="C21">
        <v>0</v>
      </c>
      <c r="D21" s="12"/>
      <c r="F21" t="s">
        <v>21</v>
      </c>
      <c r="G21">
        <v>4</v>
      </c>
      <c r="H21">
        <v>0</v>
      </c>
      <c r="I21" s="12"/>
      <c r="K21" t="s">
        <v>21</v>
      </c>
      <c r="L21">
        <v>4</v>
      </c>
      <c r="M21">
        <v>0</v>
      </c>
      <c r="N21" s="12"/>
      <c r="P21" t="s">
        <v>21</v>
      </c>
      <c r="Q21">
        <v>4</v>
      </c>
      <c r="R21">
        <v>0</v>
      </c>
      <c r="S21" s="12"/>
    </row>
    <row r="22" spans="1:19" x14ac:dyDescent="0.25">
      <c r="A22" t="s">
        <v>22</v>
      </c>
      <c r="B22">
        <v>2.5</v>
      </c>
      <c r="C22">
        <f>B22*C20</f>
        <v>25</v>
      </c>
      <c r="D22" s="12"/>
      <c r="F22" t="s">
        <v>22</v>
      </c>
      <c r="G22">
        <v>2.5</v>
      </c>
      <c r="H22">
        <f>G22*H20</f>
        <v>25</v>
      </c>
      <c r="I22" s="12"/>
      <c r="K22" t="s">
        <v>22</v>
      </c>
      <c r="L22">
        <v>2.5</v>
      </c>
      <c r="M22">
        <f>L22*M20</f>
        <v>25</v>
      </c>
      <c r="N22" s="12"/>
      <c r="P22" t="s">
        <v>22</v>
      </c>
      <c r="Q22">
        <v>2.5</v>
      </c>
      <c r="R22">
        <f>Q22*R20</f>
        <v>25</v>
      </c>
      <c r="S22" s="12"/>
    </row>
    <row r="23" spans="1:19" x14ac:dyDescent="0.25">
      <c r="A23" t="s">
        <v>23</v>
      </c>
      <c r="B23">
        <v>2.5</v>
      </c>
      <c r="C23">
        <f>B23*C20</f>
        <v>25</v>
      </c>
      <c r="D23" s="12"/>
      <c r="F23" t="s">
        <v>23</v>
      </c>
      <c r="G23">
        <v>2.5</v>
      </c>
      <c r="H23">
        <f>G23*H20</f>
        <v>25</v>
      </c>
      <c r="I23" s="12"/>
      <c r="K23" t="s">
        <v>23</v>
      </c>
      <c r="L23">
        <v>2.5</v>
      </c>
      <c r="M23">
        <f>L23*M20</f>
        <v>25</v>
      </c>
      <c r="N23" s="12"/>
      <c r="P23" t="s">
        <v>23</v>
      </c>
      <c r="Q23">
        <v>2.5</v>
      </c>
      <c r="R23">
        <f>Q23*R20</f>
        <v>25</v>
      </c>
      <c r="S23" s="12"/>
    </row>
    <row r="24" spans="1:19" x14ac:dyDescent="0.25">
      <c r="A24" t="s">
        <v>3</v>
      </c>
      <c r="B24">
        <v>2.5</v>
      </c>
      <c r="C24">
        <f>B24*C20</f>
        <v>25</v>
      </c>
      <c r="D24" s="12"/>
      <c r="F24" t="s">
        <v>3</v>
      </c>
      <c r="G24">
        <v>2.5</v>
      </c>
      <c r="H24">
        <f>G24*H20</f>
        <v>25</v>
      </c>
      <c r="I24" s="12"/>
      <c r="K24" t="s">
        <v>3</v>
      </c>
      <c r="L24">
        <v>2.5</v>
      </c>
      <c r="M24">
        <f>L24*M20</f>
        <v>25</v>
      </c>
      <c r="N24" s="12"/>
      <c r="P24" t="s">
        <v>3</v>
      </c>
      <c r="Q24">
        <v>2.5</v>
      </c>
      <c r="R24">
        <f>Q24*R20</f>
        <v>25</v>
      </c>
      <c r="S24" s="12"/>
    </row>
    <row r="25" spans="1:19" x14ac:dyDescent="0.25">
      <c r="A25" t="s">
        <v>14</v>
      </c>
      <c r="B25">
        <v>5</v>
      </c>
      <c r="C25">
        <f>B25*C20</f>
        <v>50</v>
      </c>
      <c r="D25" s="12"/>
      <c r="F25" t="s">
        <v>14</v>
      </c>
      <c r="G25">
        <v>5</v>
      </c>
      <c r="H25">
        <f>G25*H20</f>
        <v>50</v>
      </c>
      <c r="I25" s="12"/>
      <c r="K25" t="s">
        <v>14</v>
      </c>
      <c r="L25">
        <v>5</v>
      </c>
      <c r="M25">
        <f>L25*M20</f>
        <v>50</v>
      </c>
      <c r="N25" s="12"/>
      <c r="P25" t="s">
        <v>14</v>
      </c>
      <c r="Q25">
        <v>5</v>
      </c>
      <c r="R25">
        <f>Q25*R20</f>
        <v>50</v>
      </c>
      <c r="S25" s="12"/>
    </row>
    <row r="26" spans="1:19" ht="17.25" x14ac:dyDescent="0.25">
      <c r="A26" s="3" t="s">
        <v>17</v>
      </c>
      <c r="B26">
        <v>1</v>
      </c>
      <c r="C26">
        <f>B26*C20</f>
        <v>10</v>
      </c>
      <c r="D26" s="12"/>
      <c r="F26" s="6" t="s">
        <v>19</v>
      </c>
      <c r="G26">
        <v>5</v>
      </c>
      <c r="H26">
        <f>G26*H20</f>
        <v>50</v>
      </c>
      <c r="I26" s="12"/>
      <c r="K26" s="3" t="s">
        <v>17</v>
      </c>
      <c r="L26">
        <v>1</v>
      </c>
      <c r="M26">
        <f>L26*M20</f>
        <v>10</v>
      </c>
      <c r="N26" s="12"/>
      <c r="P26" s="3" t="s">
        <v>17</v>
      </c>
      <c r="Q26">
        <v>1</v>
      </c>
      <c r="R26">
        <f>Q26*R20</f>
        <v>10</v>
      </c>
      <c r="S26" s="12"/>
    </row>
    <row r="27" spans="1:19" ht="18.75" x14ac:dyDescent="0.35">
      <c r="A27" t="s">
        <v>15</v>
      </c>
      <c r="B27">
        <v>0.1</v>
      </c>
      <c r="C27">
        <f>B27*C20</f>
        <v>1</v>
      </c>
      <c r="D27" s="12"/>
      <c r="F27" t="s">
        <v>13</v>
      </c>
      <c r="G27">
        <v>1.5</v>
      </c>
      <c r="H27">
        <f>G27*H20</f>
        <v>15</v>
      </c>
      <c r="I27" s="12"/>
      <c r="K27" t="s">
        <v>15</v>
      </c>
      <c r="L27">
        <v>0.1</v>
      </c>
      <c r="M27">
        <f>L27*M20</f>
        <v>1</v>
      </c>
      <c r="N27" s="12"/>
      <c r="P27" s="6" t="s">
        <v>19</v>
      </c>
      <c r="Q27">
        <v>5</v>
      </c>
      <c r="R27">
        <f>Q27*R20</f>
        <v>50</v>
      </c>
      <c r="S27" s="12"/>
    </row>
    <row r="28" spans="1:19" ht="18" x14ac:dyDescent="0.35">
      <c r="A28" t="s">
        <v>13</v>
      </c>
      <c r="B28">
        <v>1.5</v>
      </c>
      <c r="C28">
        <f>B28*C20</f>
        <v>15</v>
      </c>
      <c r="D28" s="12"/>
      <c r="F28" t="s">
        <v>15</v>
      </c>
      <c r="G28">
        <v>0.1</v>
      </c>
      <c r="H28">
        <f>G28*H20</f>
        <v>1</v>
      </c>
      <c r="I28" s="12"/>
      <c r="K28" t="s">
        <v>13</v>
      </c>
      <c r="L28">
        <v>1.5</v>
      </c>
      <c r="M28">
        <f>L28*M20</f>
        <v>15</v>
      </c>
      <c r="N28" s="12"/>
      <c r="P28" t="s">
        <v>13</v>
      </c>
      <c r="Q28">
        <v>1.5</v>
      </c>
      <c r="R28">
        <f>Q28*R20</f>
        <v>15</v>
      </c>
      <c r="S28" s="12"/>
    </row>
    <row r="29" spans="1:19" ht="15.75" thickBot="1" x14ac:dyDescent="0.3">
      <c r="A29" t="s">
        <v>4</v>
      </c>
      <c r="B29">
        <v>6</v>
      </c>
      <c r="C29">
        <f>B29*C20</f>
        <v>60</v>
      </c>
      <c r="D29" s="12"/>
      <c r="F29" t="s">
        <v>4</v>
      </c>
      <c r="G29">
        <v>2</v>
      </c>
      <c r="H29">
        <f>G29*H20</f>
        <v>20</v>
      </c>
      <c r="I29" s="12"/>
      <c r="K29" t="s">
        <v>4</v>
      </c>
      <c r="L29">
        <v>6</v>
      </c>
      <c r="M29">
        <f>L29*M20</f>
        <v>60</v>
      </c>
      <c r="N29" s="12"/>
      <c r="P29" t="s">
        <v>15</v>
      </c>
      <c r="Q29">
        <v>0.1</v>
      </c>
      <c r="R29">
        <f>Q29*R20</f>
        <v>1</v>
      </c>
      <c r="S29" s="12"/>
    </row>
    <row r="30" spans="1:19" ht="15.75" thickBot="1" x14ac:dyDescent="0.3">
      <c r="A30" s="4"/>
      <c r="B30" s="2">
        <f>SUM(B21:B29)</f>
        <v>25.1</v>
      </c>
      <c r="C30" s="2">
        <f>SUM(C21:C29)</f>
        <v>211</v>
      </c>
      <c r="D30" s="11"/>
      <c r="F30" s="4"/>
      <c r="G30" s="2">
        <f>SUM(G21:G29)</f>
        <v>25.1</v>
      </c>
      <c r="H30" s="2">
        <f>SUM(H21:H29)</f>
        <v>211</v>
      </c>
      <c r="I30" s="11"/>
      <c r="K30" s="4"/>
      <c r="L30" s="2">
        <f>SUM(L21:L29)</f>
        <v>25.1</v>
      </c>
      <c r="M30" s="2">
        <f>SUM(M21:M29)</f>
        <v>211</v>
      </c>
      <c r="P30" t="s">
        <v>4</v>
      </c>
      <c r="Q30">
        <v>1</v>
      </c>
      <c r="R30">
        <f>Q30*R20</f>
        <v>10</v>
      </c>
      <c r="S30" s="12"/>
    </row>
    <row r="31" spans="1:19" ht="15.75" thickBot="1" x14ac:dyDescent="0.3">
      <c r="A31" s="5">
        <f ca="1">TODAY()</f>
        <v>42417</v>
      </c>
      <c r="C31" s="2">
        <f>C30/C20</f>
        <v>21.1</v>
      </c>
      <c r="D31" s="11"/>
      <c r="F31" s="5">
        <f ca="1">TODAY()</f>
        <v>42417</v>
      </c>
      <c r="H31" s="2">
        <f>H30/H20</f>
        <v>21.1</v>
      </c>
      <c r="I31" s="11"/>
      <c r="K31" s="5">
        <f ca="1">TODAY()</f>
        <v>42417</v>
      </c>
      <c r="M31" s="2">
        <f>M30/M20</f>
        <v>21.1</v>
      </c>
      <c r="P31" s="4"/>
      <c r="Q31" s="2">
        <f>SUM(Q21:Q30)</f>
        <v>25.1</v>
      </c>
      <c r="R31" s="2">
        <f>SUM(R21:R30)</f>
        <v>211</v>
      </c>
      <c r="S31" s="11"/>
    </row>
    <row r="32" spans="1:19" ht="15.75" thickBot="1" x14ac:dyDescent="0.3">
      <c r="P32" s="5">
        <f ca="1">TODAY()</f>
        <v>42417</v>
      </c>
      <c r="R32" s="2">
        <f>R31/R20</f>
        <v>21.1</v>
      </c>
      <c r="S32" s="11"/>
    </row>
    <row r="34" spans="1:1" x14ac:dyDescent="0.25">
      <c r="A34" t="s">
        <v>16</v>
      </c>
    </row>
    <row r="35" spans="1:1" ht="17.25" x14ac:dyDescent="0.25">
      <c r="A35" t="s">
        <v>18</v>
      </c>
    </row>
    <row r="36" spans="1:1" ht="17.25" x14ac:dyDescent="0.25">
      <c r="A36" t="s">
        <v>20</v>
      </c>
    </row>
  </sheetData>
  <mergeCells count="8">
    <mergeCell ref="P19:R19"/>
    <mergeCell ref="P4:R4"/>
    <mergeCell ref="A4:C4"/>
    <mergeCell ref="F4:H4"/>
    <mergeCell ref="K4:M4"/>
    <mergeCell ref="A19:C19"/>
    <mergeCell ref="F19:H19"/>
    <mergeCell ref="K19:M19"/>
  </mergeCells>
  <pageMargins left="0.7" right="0.7" top="0.75" bottom="0.75" header="0.3" footer="0.3"/>
  <pageSetup paperSize="9" scale="69" orientation="landscape" r:id="rId1"/>
  <ignoredErrors>
    <ignoredError sqref="C7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PCR Mix</vt:lpstr>
    </vt:vector>
  </TitlesOfParts>
  <Company>INRA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Thierry Cochard</dc:creator>
  <cp:lastModifiedBy>Maxime Branger</cp:lastModifiedBy>
  <cp:lastPrinted>2014-02-10T09:37:04Z</cp:lastPrinted>
  <dcterms:created xsi:type="dcterms:W3CDTF">2014-02-10T09:02:10Z</dcterms:created>
  <dcterms:modified xsi:type="dcterms:W3CDTF">2016-02-17T14:07:45Z</dcterms:modified>
</cp:coreProperties>
</file>